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rkus\Desktop\"/>
    </mc:Choice>
  </mc:AlternateContent>
  <xr:revisionPtr revIDLastSave="0" documentId="13_ncr:1_{AEA1FD06-69BC-402F-B22B-F240E6BAFA5C}" xr6:coauthVersionLast="47" xr6:coauthVersionMax="47" xr10:uidLastSave="{00000000-0000-0000-0000-000000000000}"/>
  <bookViews>
    <workbookView xWindow="-120" yWindow="-120" windowWidth="20730" windowHeight="11160" xr2:uid="{1452A021-E12D-423A-85FC-3BC185F8B610}"/>
  </bookViews>
  <sheets>
    <sheet name="Excel-Aufgaben (Lösungen)" sheetId="1" r:id="rId1"/>
  </sheets>
  <externalReferences>
    <externalReference r:id="rId2"/>
  </externalReferenc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7" i="1"/>
  <c r="F45" i="1"/>
  <c r="C28" i="1"/>
  <c r="B28" i="1"/>
  <c r="C27" i="1"/>
  <c r="B27" i="1"/>
  <c r="C26" i="1"/>
  <c r="B26" i="1"/>
  <c r="C25" i="1"/>
  <c r="C30" i="1" s="1"/>
  <c r="B25" i="1"/>
  <c r="B30" i="1" s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9" i="1" l="1"/>
  <c r="B29" i="1"/>
</calcChain>
</file>

<file path=xl/sharedStrings.xml><?xml version="1.0" encoding="utf-8"?>
<sst xmlns="http://schemas.openxmlformats.org/spreadsheetml/2006/main" count="142" uniqueCount="83">
  <si>
    <t>Aufg. 1</t>
  </si>
  <si>
    <t>Jahr</t>
  </si>
  <si>
    <t>Wert 1</t>
  </si>
  <si>
    <t>Wert 2</t>
  </si>
  <si>
    <t>7. Wahrheitsprüfung</t>
  </si>
  <si>
    <t>Aufgaben</t>
  </si>
  <si>
    <t>1. Berechnen Sie die Gesamtsummen für die Werte 1 und 2.</t>
  </si>
  <si>
    <t>2. Berechnen Sie die Mittelwerte für die Werte 1 und 2.</t>
  </si>
  <si>
    <t>3. Berechnen Sie die Standardabweichungen für die Werte 1 und 2.</t>
  </si>
  <si>
    <t>4. Erstellen Sie ein Liniendiagramm für die Werte 1 und 2.</t>
  </si>
  <si>
    <t>5. Markieren Sie Zellen in Abhängigkeit von ihrem Wert farblich, wenn sie größer als 7 sind. (siehe rote Zellen links)</t>
  </si>
  <si>
    <t>6. Sortieren Sie die Tabelle absteigend nach Jahren. (siehe Tabelle links)</t>
  </si>
  <si>
    <t>7. Prüfen Sie für alle Zeilen mit einer Formel, ob der Wert in Spalte C größer ist als der Wert in Spalte B</t>
  </si>
  <si>
    <t>8. Sorgen Sie dafür, dass immer die erste Spalte zu sehen ist, egal wie weit man nach rechts im Tabellenblatt geht. (siehe deutlicheren Strich zwischen den Spalten A &amp; B)</t>
  </si>
  <si>
    <t>9. Ermitteln Sie für beide Werte die Quartile.</t>
  </si>
  <si>
    <t>10. Benennen Sie das Tabellenblatt um in "Excel-Aufgaben" und färben Sie es grün. (siehe unten)</t>
  </si>
  <si>
    <t>1. Summe</t>
  </si>
  <si>
    <t>2. Mittelwert</t>
  </si>
  <si>
    <t>3. Standardabweichung</t>
  </si>
  <si>
    <t>9. 0,25-Quartil</t>
  </si>
  <si>
    <t>9. 0,5-Quartil</t>
  </si>
  <si>
    <t>9. 0,75-Quartil</t>
  </si>
  <si>
    <t>Aufg. 2</t>
  </si>
  <si>
    <t>Obst</t>
  </si>
  <si>
    <t>Nr.</t>
  </si>
  <si>
    <t>Name</t>
  </si>
  <si>
    <t>Beruf</t>
  </si>
  <si>
    <t>Geschlecht</t>
  </si>
  <si>
    <t>Stadt</t>
  </si>
  <si>
    <t>11. Nutzen Sie die Summewenn-Formel, um die Werte für alle Maler zu summieren.</t>
  </si>
  <si>
    <t>Apfel</t>
  </si>
  <si>
    <t>Lisa</t>
  </si>
  <si>
    <t>Maler</t>
  </si>
  <si>
    <t>weiblich</t>
  </si>
  <si>
    <t>Hamburg</t>
  </si>
  <si>
    <t>12. Nutzen Sie die Zählenwenn-Formel, um die Anzahl der Lehrer zu ermitteln.</t>
  </si>
  <si>
    <t>Orange</t>
  </si>
  <si>
    <t>Walter</t>
  </si>
  <si>
    <t>Arzt</t>
  </si>
  <si>
    <t>männlich</t>
  </si>
  <si>
    <t>Köln</t>
  </si>
  <si>
    <t>13. Ermiiteln Sie mit Pivot wie viele Maler es in Hamburg gibt.</t>
  </si>
  <si>
    <t>Birne</t>
  </si>
  <si>
    <t>Luisa</t>
  </si>
  <si>
    <t>Lehrer</t>
  </si>
  <si>
    <t>Stuttgart</t>
  </si>
  <si>
    <t>Trauben</t>
  </si>
  <si>
    <t>Peter</t>
  </si>
  <si>
    <t>11. Summewenn</t>
  </si>
  <si>
    <t>Kiwi</t>
  </si>
  <si>
    <t>Feli</t>
  </si>
  <si>
    <t>Banane</t>
  </si>
  <si>
    <t>Felix</t>
  </si>
  <si>
    <t>12. Zählenwenn</t>
  </si>
  <si>
    <t>Rike</t>
  </si>
  <si>
    <t>Bert</t>
  </si>
  <si>
    <t>Berlin</t>
  </si>
  <si>
    <t>13. Pivot</t>
  </si>
  <si>
    <t>Jana</t>
  </si>
  <si>
    <t>Berater</t>
  </si>
  <si>
    <t>Jonte</t>
  </si>
  <si>
    <t>Student</t>
  </si>
  <si>
    <t>München</t>
  </si>
  <si>
    <t>Anzahl von Nr.</t>
  </si>
  <si>
    <t>Leny</t>
  </si>
  <si>
    <t>Jork</t>
  </si>
  <si>
    <t>Rita</t>
  </si>
  <si>
    <t>Ben</t>
  </si>
  <si>
    <t>Anna</t>
  </si>
  <si>
    <t>Andreas</t>
  </si>
  <si>
    <t>Hamburg Ergebnis</t>
  </si>
  <si>
    <t>Tim</t>
  </si>
  <si>
    <t>Laura</t>
  </si>
  <si>
    <t>Ole</t>
  </si>
  <si>
    <t>Gesamtergebnis</t>
  </si>
  <si>
    <t>Aufg. 3</t>
  </si>
  <si>
    <t>Preis</t>
  </si>
  <si>
    <t>Menge</t>
  </si>
  <si>
    <t>Aufgabe</t>
  </si>
  <si>
    <t>14. Geben Sie mittels SVerweis den Preis und die Menge an, wenn Sie ein bestimmtes Obst als Suchkriterium eintragen.</t>
  </si>
  <si>
    <t>14. SVerweis</t>
  </si>
  <si>
    <t>Suchkriterium</t>
  </si>
  <si>
    <t>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</si>
</sst>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2"/>
      <name val="Lao UI"/>
      <family val="2"/>
    </font>
    <font>
      <sz val="11"/>
      <color theme="1"/>
      <name val="Lao UI"/>
      <family val="2"/>
    </font>
    <font>
      <sz val="11"/>
      <color rgb="FFFF0000"/>
      <name val="Lao UI"/>
      <family val="2"/>
    </font>
    <font>
      <b/>
      <sz val="11"/>
      <color theme="1"/>
      <name val="Lao UI"/>
      <family val="2"/>
    </font>
    <font>
      <b/>
      <sz val="11"/>
      <color rgb="FFFF0000"/>
      <name val="Lao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1" fontId="2" fillId="0" borderId="0" xfId="0" applyNumberFormat="1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0" xfId="0" pivotButton="1" applyFont="1"/>
  </cellXfs>
  <cellStyles count="1">
    <cellStyle name="Standard" xfId="0" builtinId="0"/>
  </cellStyles>
  <dxfs count="12"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name val="Lao UI"/>
        <scheme val="none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Lao UI" panose="020B0502040204020203" pitchFamily="34" charset="0"/>
                <a:cs typeface="Lao UI" panose="020B0502040204020203" pitchFamily="34" charset="0"/>
              </a:rPr>
              <a:t>4. Liniendiagramm für die Werte 1 &amp;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'[1]Excel-Aufgaben (Lösungen)'!$B$3</c:f>
              <c:strCache>
                <c:ptCount val="1"/>
                <c:pt idx="0">
                  <c:v>Wert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'[1]Excel-Aufgaben (Lösungen)'!$B$4:$B$22</c:f>
              <c:numCache>
                <c:formatCode>General</c:formatCode>
                <c:ptCount val="19"/>
                <c:pt idx="0">
                  <c:v>1</c:v>
                </c:pt>
                <c:pt idx="1">
                  <c:v>10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3</c:v>
                </c:pt>
                <c:pt idx="11">
                  <c:v>6</c:v>
                </c:pt>
                <c:pt idx="12">
                  <c:v>10</c:v>
                </c:pt>
                <c:pt idx="13">
                  <c:v>4</c:v>
                </c:pt>
                <c:pt idx="14">
                  <c:v>4</c:v>
                </c:pt>
                <c:pt idx="15">
                  <c:v>8</c:v>
                </c:pt>
                <c:pt idx="16">
                  <c:v>10</c:v>
                </c:pt>
                <c:pt idx="17">
                  <c:v>5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F-4573-A0C6-64E9A595A0F3}"/>
            </c:ext>
          </c:extLst>
        </c:ser>
        <c:ser>
          <c:idx val="1"/>
          <c:order val="1"/>
          <c:tx>
            <c:strRef>
              <c:f>'[1]Excel-Aufgaben (Lösungen)'!$C$3</c:f>
              <c:strCache>
                <c:ptCount val="1"/>
                <c:pt idx="0">
                  <c:v>Wert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'[1]Excel-Aufgaben (Lösungen)'!$C$4:$C$22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F-4573-A0C6-64E9A595A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8096183"/>
        <c:axId val="483466008"/>
      </c:lineChart>
      <c:catAx>
        <c:axId val="11180961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3466008"/>
        <c:crosses val="autoZero"/>
        <c:auto val="1"/>
        <c:lblAlgn val="ctr"/>
        <c:lblOffset val="100"/>
        <c:noMultiLvlLbl val="0"/>
      </c:catAx>
      <c:valAx>
        <c:axId val="48346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18096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18</xdr:row>
      <xdr:rowOff>19050</xdr:rowOff>
    </xdr:from>
    <xdr:to>
      <xdr:col>5</xdr:col>
      <xdr:colOff>4591050</xdr:colOff>
      <xdr:row>32</xdr:row>
      <xdr:rowOff>95250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180F3138-783E-4B3E-9A25-4E51A7130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0211%20NBS%20Probeaufgaben%20(02-0)%20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eaufgaben"/>
      <sheetName val="Excel-Aufgaben (Lösungen)"/>
    </sheetNames>
    <sheetDataSet>
      <sheetData sheetId="0"/>
      <sheetData sheetId="1">
        <row r="3">
          <cell r="B3" t="str">
            <v>Wert 1</v>
          </cell>
          <cell r="C3" t="str">
            <v>Wert 2</v>
          </cell>
        </row>
        <row r="4">
          <cell r="B4">
            <v>1</v>
          </cell>
          <cell r="C4">
            <v>4</v>
          </cell>
        </row>
        <row r="5">
          <cell r="B5">
            <v>10</v>
          </cell>
          <cell r="C5">
            <v>3</v>
          </cell>
        </row>
        <row r="6">
          <cell r="B6">
            <v>9</v>
          </cell>
          <cell r="C6">
            <v>1</v>
          </cell>
        </row>
        <row r="7">
          <cell r="B7">
            <v>3</v>
          </cell>
          <cell r="C7">
            <v>3</v>
          </cell>
        </row>
        <row r="8">
          <cell r="B8">
            <v>3</v>
          </cell>
          <cell r="C8">
            <v>10</v>
          </cell>
        </row>
        <row r="9">
          <cell r="B9">
            <v>5</v>
          </cell>
          <cell r="C9">
            <v>8</v>
          </cell>
        </row>
        <row r="10">
          <cell r="B10">
            <v>10</v>
          </cell>
          <cell r="C10">
            <v>1</v>
          </cell>
        </row>
        <row r="11">
          <cell r="B11">
            <v>10</v>
          </cell>
          <cell r="C11">
            <v>2</v>
          </cell>
        </row>
        <row r="12">
          <cell r="B12">
            <v>6</v>
          </cell>
          <cell r="C12">
            <v>2</v>
          </cell>
        </row>
        <row r="13">
          <cell r="B13">
            <v>8</v>
          </cell>
          <cell r="C13">
            <v>5</v>
          </cell>
        </row>
        <row r="14">
          <cell r="B14">
            <v>3</v>
          </cell>
          <cell r="C14">
            <v>2</v>
          </cell>
        </row>
        <row r="15">
          <cell r="B15">
            <v>6</v>
          </cell>
          <cell r="C15">
            <v>2</v>
          </cell>
        </row>
        <row r="16">
          <cell r="B16">
            <v>10</v>
          </cell>
          <cell r="C16">
            <v>5</v>
          </cell>
        </row>
        <row r="17">
          <cell r="B17">
            <v>4</v>
          </cell>
          <cell r="C17">
            <v>10</v>
          </cell>
        </row>
        <row r="18">
          <cell r="B18">
            <v>4</v>
          </cell>
          <cell r="C18">
            <v>3</v>
          </cell>
        </row>
        <row r="19">
          <cell r="B19">
            <v>8</v>
          </cell>
          <cell r="C19">
            <v>5</v>
          </cell>
        </row>
        <row r="20">
          <cell r="B20">
            <v>10</v>
          </cell>
          <cell r="C20">
            <v>6</v>
          </cell>
        </row>
        <row r="21">
          <cell r="B21">
            <v>5</v>
          </cell>
          <cell r="C21">
            <v>3</v>
          </cell>
        </row>
        <row r="22">
          <cell r="B22">
            <v>2</v>
          </cell>
          <cell r="C22">
            <v>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20211%20NBS%20Probeaufgaben%20(02-0)%20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603.666564930558" createdVersion="7" refreshedVersion="7" minRefreshableVersion="3" recordCount="19" xr:uid="{71443705-EA0E-4C4A-829A-194B71394A73}">
  <cacheSource type="worksheet">
    <worksheetSource ref="A26:F45" sheet="Probeaufgaben" r:id="rId2"/>
  </cacheSource>
  <cacheFields count="6">
    <cacheField name="Nr." numFmtId="0">
      <sharedItems containsSemiMixedTypes="0" containsString="0" containsNumber="1" containsInteger="1" minValue="1" maxValue="19"/>
    </cacheField>
    <cacheField name="Name" numFmtId="0">
      <sharedItems/>
    </cacheField>
    <cacheField name="Beruf" numFmtId="0">
      <sharedItems count="5">
        <s v="Maler"/>
        <s v="Arzt"/>
        <s v="Lehrer"/>
        <s v="Berater"/>
        <s v="Student"/>
      </sharedItems>
    </cacheField>
    <cacheField name="Geschlecht" numFmtId="0">
      <sharedItems/>
    </cacheField>
    <cacheField name="Stadt" numFmtId="0">
      <sharedItems count="5">
        <s v="Hamburg"/>
        <s v="Köln"/>
        <s v="Stuttgart"/>
        <s v="Berlin"/>
        <s v="München"/>
      </sharedItems>
    </cacheField>
    <cacheField name="Wert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1"/>
    <s v="Lisa"/>
    <x v="0"/>
    <s v="weiblich"/>
    <x v="0"/>
    <n v="3"/>
  </r>
  <r>
    <n v="2"/>
    <s v="Walter"/>
    <x v="1"/>
    <s v="männlich"/>
    <x v="1"/>
    <n v="3"/>
  </r>
  <r>
    <n v="3"/>
    <s v="Luisa"/>
    <x v="2"/>
    <s v="weiblich"/>
    <x v="2"/>
    <n v="6"/>
  </r>
  <r>
    <n v="4"/>
    <s v="Peter"/>
    <x v="0"/>
    <s v="männlich"/>
    <x v="2"/>
    <n v="5"/>
  </r>
  <r>
    <n v="5"/>
    <s v="Feli"/>
    <x v="2"/>
    <s v="weiblich"/>
    <x v="2"/>
    <n v="3"/>
  </r>
  <r>
    <n v="6"/>
    <s v="Felix"/>
    <x v="1"/>
    <s v="männlich"/>
    <x v="0"/>
    <n v="10"/>
  </r>
  <r>
    <n v="7"/>
    <s v="Rike"/>
    <x v="0"/>
    <s v="weiblich"/>
    <x v="1"/>
    <n v="5"/>
  </r>
  <r>
    <n v="8"/>
    <s v="Bert"/>
    <x v="1"/>
    <s v="männlich"/>
    <x v="3"/>
    <n v="2"/>
  </r>
  <r>
    <n v="9"/>
    <s v="Jana"/>
    <x v="3"/>
    <s v="weiblich"/>
    <x v="0"/>
    <n v="2"/>
  </r>
  <r>
    <n v="10"/>
    <s v="Jonte"/>
    <x v="4"/>
    <s v="männlich"/>
    <x v="4"/>
    <n v="5"/>
  </r>
  <r>
    <n v="11"/>
    <s v="Leny"/>
    <x v="4"/>
    <s v="weiblich"/>
    <x v="1"/>
    <n v="2"/>
  </r>
  <r>
    <n v="12"/>
    <s v="Jork"/>
    <x v="0"/>
    <s v="männlich"/>
    <x v="0"/>
    <n v="2"/>
  </r>
  <r>
    <n v="13"/>
    <s v="Rita"/>
    <x v="3"/>
    <s v="weiblich"/>
    <x v="4"/>
    <n v="1"/>
  </r>
  <r>
    <n v="14"/>
    <s v="Ben"/>
    <x v="2"/>
    <s v="männlich"/>
    <x v="3"/>
    <n v="8"/>
  </r>
  <r>
    <n v="15"/>
    <s v="Anna"/>
    <x v="2"/>
    <s v="weiblich"/>
    <x v="0"/>
    <n v="10"/>
  </r>
  <r>
    <n v="16"/>
    <s v="Andreas"/>
    <x v="3"/>
    <s v="männlich"/>
    <x v="3"/>
    <n v="3"/>
  </r>
  <r>
    <n v="17"/>
    <s v="Tim"/>
    <x v="0"/>
    <s v="männlich"/>
    <x v="3"/>
    <n v="1"/>
  </r>
  <r>
    <n v="18"/>
    <s v="Laura"/>
    <x v="1"/>
    <s v="weiblich"/>
    <x v="0"/>
    <n v="3"/>
  </r>
  <r>
    <n v="19"/>
    <s v="Ole"/>
    <x v="0"/>
    <s v="männlich"/>
    <x v="3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75953F-F8A7-46F3-9032-E25BE9C716D2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compact="0" compactData="0" multipleFieldFilters="0">
  <location ref="F50:H60" firstHeaderRow="1" firstDataRow="1" firstDataCol="2"/>
  <pivotFields count="6">
    <pivotField dataField="1" compact="0" outline="0" showAll="0"/>
    <pivotField compact="0" outline="0" showAll="0"/>
    <pivotField axis="axisRow" compact="0" outline="0" showAll="0">
      <items count="6">
        <item x="1"/>
        <item x="3"/>
        <item x="2"/>
        <item x="0"/>
        <item x="4"/>
        <item t="default"/>
      </items>
    </pivotField>
    <pivotField compact="0" outline="0" showAll="0"/>
    <pivotField axis="axisRow" compact="0" outline="0" showAll="0">
      <items count="6">
        <item sd="0" x="3"/>
        <item x="0"/>
        <item sd="0" x="1"/>
        <item sd="0" x="4"/>
        <item sd="0" x="2"/>
        <item t="default"/>
      </items>
    </pivotField>
    <pivotField compact="0" outline="0" showAll="0"/>
  </pivotFields>
  <rowFields count="2">
    <field x="4"/>
    <field x="2"/>
  </rowFields>
  <rowItems count="10">
    <i>
      <x/>
    </i>
    <i>
      <x v="1"/>
      <x/>
    </i>
    <i r="1">
      <x v="1"/>
    </i>
    <i r="1">
      <x v="2"/>
    </i>
    <i r="1">
      <x v="3"/>
    </i>
    <i t="default">
      <x v="1"/>
    </i>
    <i>
      <x v="2"/>
    </i>
    <i>
      <x v="3"/>
    </i>
    <i>
      <x v="4"/>
    </i>
    <i t="grand">
      <x/>
    </i>
  </rowItems>
  <colItems count="1">
    <i/>
  </colItems>
  <dataFields count="1">
    <dataField name="Anzahl von Nr." fld="0" subtotal="count" baseField="0" baseItem="0"/>
  </dataFields>
  <formats count="11">
    <format dxfId="10">
      <pivotArea outline="0" fieldPosition="0">
        <references count="2">
          <reference field="2" count="1" selected="0">
            <x v="3"/>
          </reference>
          <reference field="4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2" count="1">
            <x v="3"/>
          </reference>
          <reference field="4" count="1" selected="0"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4" type="button" dataOnly="0" labelOnly="1" outline="0" axis="axisRow" fieldPosition="0"/>
    </format>
    <format dxfId="5">
      <pivotArea field="2" type="button" dataOnly="0" labelOnly="1" outline="0" axis="axisRow" fieldPosition="1"/>
    </format>
    <format dxfId="4">
      <pivotArea dataOnly="0" labelOnly="1" outline="0" fieldPosition="0">
        <references count="1">
          <reference field="4" count="0"/>
        </references>
      </pivotArea>
    </format>
    <format dxfId="3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4" count="1" selected="0">
            <x v="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4C4AA-9546-4060-8FF9-72B2C5D9B3CB}">
  <sheetPr>
    <tabColor rgb="FF00B050"/>
  </sheetPr>
  <dimension ref="A1:H102"/>
  <sheetViews>
    <sheetView tabSelected="1" topLeftCell="A4" workbookViewId="0">
      <selection activeCell="F15" sqref="F15"/>
    </sheetView>
  </sheetViews>
  <sheetFormatPr baseColWidth="10" defaultColWidth="9.140625" defaultRowHeight="16.5" x14ac:dyDescent="0.3"/>
  <cols>
    <col min="1" max="1" width="9" style="2" bestFit="1" customWidth="1"/>
    <col min="2" max="2" width="13.5703125" style="2" bestFit="1" customWidth="1"/>
    <col min="3" max="3" width="13.5703125" style="2" customWidth="1"/>
    <col min="4" max="4" width="12.140625" style="2" bestFit="1" customWidth="1"/>
    <col min="5" max="5" width="20.140625" style="2" bestFit="1" customWidth="1"/>
    <col min="6" max="6" width="164.42578125" style="2" bestFit="1" customWidth="1"/>
    <col min="7" max="7" width="9.140625" style="2"/>
    <col min="8" max="8" width="16.140625" style="2" bestFit="1" customWidth="1"/>
    <col min="9" max="10" width="9.140625" style="2"/>
    <col min="11" max="11" width="10.7109375" style="2" bestFit="1" customWidth="1"/>
    <col min="12" max="12" width="10.7109375" style="2" customWidth="1"/>
    <col min="13" max="14" width="9.140625" style="2"/>
    <col min="15" max="15" width="37.28515625" style="2" customWidth="1"/>
    <col min="16" max="16" width="9.140625" style="2" bestFit="1"/>
    <col min="17" max="17" width="14.28515625" style="2" bestFit="1" customWidth="1"/>
    <col min="18" max="18" width="9.140625" style="2"/>
    <col min="19" max="19" width="13.85546875" style="2" bestFit="1" customWidth="1"/>
    <col min="20" max="20" width="9.140625" style="2"/>
    <col min="21" max="21" width="5.5703125" style="2" bestFit="1" customWidth="1"/>
    <col min="22" max="23" width="9.140625" style="2"/>
    <col min="24" max="24" width="15.85546875" style="2" customWidth="1"/>
    <col min="25" max="16384" width="9.140625" style="2"/>
  </cols>
  <sheetData>
    <row r="1" spans="1:6" ht="17.25" x14ac:dyDescent="0.3">
      <c r="A1" s="1" t="s">
        <v>0</v>
      </c>
    </row>
    <row r="3" spans="1:6" x14ac:dyDescent="0.3">
      <c r="A3" s="2" t="s">
        <v>1</v>
      </c>
      <c r="B3" s="2" t="s">
        <v>2</v>
      </c>
      <c r="C3" s="2" t="s">
        <v>3</v>
      </c>
      <c r="E3" s="3" t="s">
        <v>4</v>
      </c>
      <c r="F3" s="4" t="s">
        <v>5</v>
      </c>
    </row>
    <row r="4" spans="1:6" x14ac:dyDescent="0.3">
      <c r="A4" s="5">
        <v>2018</v>
      </c>
      <c r="B4" s="2">
        <v>1</v>
      </c>
      <c r="C4" s="2">
        <v>4</v>
      </c>
      <c r="E4" s="3" t="b">
        <f t="shared" ref="E4:E22" si="0">OR(C4&gt;B4)</f>
        <v>1</v>
      </c>
      <c r="F4" s="2" t="s">
        <v>6</v>
      </c>
    </row>
    <row r="5" spans="1:6" x14ac:dyDescent="0.3">
      <c r="A5" s="5">
        <v>2017</v>
      </c>
      <c r="B5" s="2">
        <v>10</v>
      </c>
      <c r="C5" s="2">
        <v>3</v>
      </c>
      <c r="E5" s="3" t="b">
        <f t="shared" si="0"/>
        <v>0</v>
      </c>
      <c r="F5" s="2" t="s">
        <v>7</v>
      </c>
    </row>
    <row r="6" spans="1:6" x14ac:dyDescent="0.3">
      <c r="A6" s="5">
        <v>2016</v>
      </c>
      <c r="B6" s="2">
        <v>9</v>
      </c>
      <c r="C6" s="2">
        <v>1</v>
      </c>
      <c r="E6" s="3" t="b">
        <f t="shared" si="0"/>
        <v>0</v>
      </c>
      <c r="F6" s="2" t="s">
        <v>8</v>
      </c>
    </row>
    <row r="7" spans="1:6" x14ac:dyDescent="0.3">
      <c r="A7" s="5">
        <v>2015</v>
      </c>
      <c r="B7" s="2">
        <v>3</v>
      </c>
      <c r="C7" s="2">
        <v>3</v>
      </c>
      <c r="E7" s="3" t="b">
        <f t="shared" si="0"/>
        <v>0</v>
      </c>
      <c r="F7" s="2" t="s">
        <v>9</v>
      </c>
    </row>
    <row r="8" spans="1:6" x14ac:dyDescent="0.3">
      <c r="A8" s="5">
        <v>2014</v>
      </c>
      <c r="B8" s="2">
        <v>3</v>
      </c>
      <c r="C8" s="2">
        <v>10</v>
      </c>
      <c r="E8" s="3" t="b">
        <f t="shared" si="0"/>
        <v>1</v>
      </c>
      <c r="F8" s="2" t="s">
        <v>10</v>
      </c>
    </row>
    <row r="9" spans="1:6" x14ac:dyDescent="0.3">
      <c r="A9" s="5">
        <v>2013</v>
      </c>
      <c r="B9" s="2">
        <v>5</v>
      </c>
      <c r="C9" s="2">
        <v>8</v>
      </c>
      <c r="E9" s="3" t="b">
        <f t="shared" si="0"/>
        <v>1</v>
      </c>
      <c r="F9" s="2" t="s">
        <v>11</v>
      </c>
    </row>
    <row r="10" spans="1:6" x14ac:dyDescent="0.3">
      <c r="A10" s="5">
        <v>2012</v>
      </c>
      <c r="B10" s="2">
        <v>10</v>
      </c>
      <c r="C10" s="2">
        <v>1</v>
      </c>
      <c r="E10" s="3" t="b">
        <f t="shared" si="0"/>
        <v>0</v>
      </c>
      <c r="F10" s="2" t="s">
        <v>12</v>
      </c>
    </row>
    <row r="11" spans="1:6" x14ac:dyDescent="0.3">
      <c r="A11" s="5">
        <v>2011</v>
      </c>
      <c r="B11" s="2">
        <v>10</v>
      </c>
      <c r="C11" s="2">
        <v>2</v>
      </c>
      <c r="E11" s="3" t="b">
        <f t="shared" si="0"/>
        <v>0</v>
      </c>
      <c r="F11" s="2" t="s">
        <v>13</v>
      </c>
    </row>
    <row r="12" spans="1:6" x14ac:dyDescent="0.3">
      <c r="A12" s="5">
        <v>2010</v>
      </c>
      <c r="B12" s="2">
        <v>6</v>
      </c>
      <c r="C12" s="2">
        <v>2</v>
      </c>
      <c r="E12" s="3" t="b">
        <f t="shared" si="0"/>
        <v>0</v>
      </c>
      <c r="F12" s="2" t="s">
        <v>14</v>
      </c>
    </row>
    <row r="13" spans="1:6" x14ac:dyDescent="0.3">
      <c r="A13" s="5">
        <v>2009</v>
      </c>
      <c r="B13" s="2">
        <v>8</v>
      </c>
      <c r="C13" s="2">
        <v>5</v>
      </c>
      <c r="E13" s="3" t="b">
        <f t="shared" si="0"/>
        <v>0</v>
      </c>
      <c r="F13" s="2" t="s">
        <v>15</v>
      </c>
    </row>
    <row r="14" spans="1:6" x14ac:dyDescent="0.3">
      <c r="A14" s="5">
        <v>2008</v>
      </c>
      <c r="B14" s="2">
        <v>3</v>
      </c>
      <c r="C14" s="2">
        <v>2</v>
      </c>
      <c r="E14" s="3" t="b">
        <f t="shared" si="0"/>
        <v>0</v>
      </c>
    </row>
    <row r="15" spans="1:6" x14ac:dyDescent="0.3">
      <c r="A15" s="5">
        <v>2007</v>
      </c>
      <c r="B15" s="2">
        <v>6</v>
      </c>
      <c r="C15" s="2">
        <v>2</v>
      </c>
      <c r="E15" s="3" t="b">
        <f t="shared" si="0"/>
        <v>0</v>
      </c>
      <c r="F15" s="6" t="s">
        <v>16</v>
      </c>
    </row>
    <row r="16" spans="1:6" x14ac:dyDescent="0.3">
      <c r="A16" s="5">
        <v>2006</v>
      </c>
      <c r="B16" s="2">
        <v>10</v>
      </c>
      <c r="C16" s="2">
        <v>5</v>
      </c>
      <c r="E16" s="3" t="b">
        <f t="shared" si="0"/>
        <v>0</v>
      </c>
      <c r="F16" s="6" t="s">
        <v>17</v>
      </c>
    </row>
    <row r="17" spans="1:6" x14ac:dyDescent="0.3">
      <c r="A17" s="5">
        <v>2005</v>
      </c>
      <c r="B17" s="2">
        <v>4</v>
      </c>
      <c r="C17" s="2">
        <v>10</v>
      </c>
      <c r="E17" s="3" t="b">
        <f t="shared" si="0"/>
        <v>1</v>
      </c>
      <c r="F17" s="6" t="s">
        <v>18</v>
      </c>
    </row>
    <row r="18" spans="1:6" x14ac:dyDescent="0.3">
      <c r="A18" s="5">
        <v>2004</v>
      </c>
      <c r="B18" s="2">
        <v>4</v>
      </c>
      <c r="C18" s="2">
        <v>3</v>
      </c>
      <c r="E18" s="3" t="b">
        <f t="shared" si="0"/>
        <v>0</v>
      </c>
    </row>
    <row r="19" spans="1:6" x14ac:dyDescent="0.3">
      <c r="A19" s="5">
        <v>2003</v>
      </c>
      <c r="B19" s="2">
        <v>8</v>
      </c>
      <c r="C19" s="2">
        <v>5</v>
      </c>
      <c r="E19" s="3" t="b">
        <f t="shared" si="0"/>
        <v>0</v>
      </c>
    </row>
    <row r="20" spans="1:6" x14ac:dyDescent="0.3">
      <c r="A20" s="5">
        <v>2002</v>
      </c>
      <c r="B20" s="2">
        <v>10</v>
      </c>
      <c r="C20" s="2">
        <v>6</v>
      </c>
      <c r="E20" s="3" t="b">
        <f t="shared" si="0"/>
        <v>0</v>
      </c>
    </row>
    <row r="21" spans="1:6" x14ac:dyDescent="0.3">
      <c r="A21" s="5">
        <v>2001</v>
      </c>
      <c r="B21" s="2">
        <v>5</v>
      </c>
      <c r="C21" s="2">
        <v>3</v>
      </c>
      <c r="E21" s="3" t="b">
        <f t="shared" si="0"/>
        <v>0</v>
      </c>
    </row>
    <row r="22" spans="1:6" x14ac:dyDescent="0.3">
      <c r="A22" s="5">
        <v>2000</v>
      </c>
      <c r="B22" s="2">
        <v>2</v>
      </c>
      <c r="C22" s="2">
        <v>3</v>
      </c>
      <c r="E22" s="3" t="b">
        <f t="shared" si="0"/>
        <v>1</v>
      </c>
    </row>
    <row r="25" spans="1:6" x14ac:dyDescent="0.3">
      <c r="B25" s="3">
        <f>SUM(B4:B22)</f>
        <v>117</v>
      </c>
      <c r="C25" s="3">
        <f>SUM(C4:C22)</f>
        <v>78</v>
      </c>
      <c r="D25" s="3"/>
    </row>
    <row r="26" spans="1:6" x14ac:dyDescent="0.3">
      <c r="B26" s="3">
        <f>AVERAGE(B4:B22)</f>
        <v>6.1578947368421053</v>
      </c>
      <c r="C26" s="3">
        <f>AVERAGE(C4:C22)</f>
        <v>4.1052631578947372</v>
      </c>
      <c r="D26" s="3"/>
    </row>
    <row r="27" spans="1:6" x14ac:dyDescent="0.3">
      <c r="B27" s="3">
        <f>_xlfn.STDEV.S(B4:B22)</f>
        <v>3.1138250485132488</v>
      </c>
      <c r="C27" s="3">
        <f>_xlfn.STDEV.S(C4:C22)</f>
        <v>2.7263067578707454</v>
      </c>
      <c r="D27" s="3"/>
    </row>
    <row r="28" spans="1:6" x14ac:dyDescent="0.3">
      <c r="B28" s="3">
        <f>_xlfn.PERCENTILE.INC(B4:B22,0.25)</f>
        <v>3.5</v>
      </c>
      <c r="C28" s="3">
        <f>_xlfn.PERCENTILE.INC(C4:C22,0.25)</f>
        <v>2</v>
      </c>
      <c r="D28" s="3"/>
    </row>
    <row r="29" spans="1:6" x14ac:dyDescent="0.3">
      <c r="B29" s="3">
        <f>_xlfn.PERCENTILE.INC(B5:B25,0.5)</f>
        <v>6</v>
      </c>
      <c r="C29" s="3">
        <f>_xlfn.PERCENTILE.INC(C5:C25,0.5)</f>
        <v>3</v>
      </c>
      <c r="D29" s="3"/>
    </row>
    <row r="30" spans="1:6" x14ac:dyDescent="0.3">
      <c r="B30" s="3">
        <f>_xlfn.PERCENTILE.INC(B6:B26,0.75)</f>
        <v>9.5</v>
      </c>
      <c r="C30" s="3">
        <f>_xlfn.PERCENTILE.INC(C6:C26,0.75)</f>
        <v>5.5</v>
      </c>
      <c r="D30" s="3"/>
    </row>
    <row r="34" spans="1:7" x14ac:dyDescent="0.3">
      <c r="F34" s="6" t="s">
        <v>19</v>
      </c>
    </row>
    <row r="35" spans="1:7" x14ac:dyDescent="0.3">
      <c r="F35" s="6" t="s">
        <v>20</v>
      </c>
    </row>
    <row r="36" spans="1:7" x14ac:dyDescent="0.3">
      <c r="F36" s="6" t="s">
        <v>21</v>
      </c>
    </row>
    <row r="37" spans="1:7" ht="17.25" x14ac:dyDescent="0.3">
      <c r="A37" s="1" t="s">
        <v>22</v>
      </c>
    </row>
    <row r="38" spans="1:7" ht="17.25" x14ac:dyDescent="0.3">
      <c r="A38" s="7"/>
    </row>
    <row r="39" spans="1:7" x14ac:dyDescent="0.3">
      <c r="F39" s="4" t="s">
        <v>5</v>
      </c>
      <c r="G39" s="4" t="s">
        <v>23</v>
      </c>
    </row>
    <row r="40" spans="1:7" x14ac:dyDescent="0.3">
      <c r="A40" s="4" t="s">
        <v>24</v>
      </c>
      <c r="B40" s="4" t="s">
        <v>25</v>
      </c>
      <c r="C40" s="4" t="s">
        <v>26</v>
      </c>
      <c r="D40" s="4" t="s">
        <v>27</v>
      </c>
      <c r="E40" s="4" t="s">
        <v>28</v>
      </c>
      <c r="F40" s="2" t="s">
        <v>29</v>
      </c>
      <c r="G40" s="2" t="s">
        <v>30</v>
      </c>
    </row>
    <row r="41" spans="1:7" x14ac:dyDescent="0.3">
      <c r="A41" s="2">
        <v>1</v>
      </c>
      <c r="B41" s="2" t="s">
        <v>31</v>
      </c>
      <c r="C41" s="2" t="s">
        <v>32</v>
      </c>
      <c r="D41" s="2" t="s">
        <v>33</v>
      </c>
      <c r="E41" s="2" t="s">
        <v>34</v>
      </c>
      <c r="F41" s="2" t="s">
        <v>35</v>
      </c>
      <c r="G41" s="2" t="s">
        <v>36</v>
      </c>
    </row>
    <row r="42" spans="1:7" x14ac:dyDescent="0.3">
      <c r="A42" s="2">
        <v>2</v>
      </c>
      <c r="B42" s="2" t="s">
        <v>37</v>
      </c>
      <c r="C42" s="2" t="s">
        <v>38</v>
      </c>
      <c r="D42" s="2" t="s">
        <v>39</v>
      </c>
      <c r="E42" s="2" t="s">
        <v>40</v>
      </c>
      <c r="F42" s="2" t="s">
        <v>41</v>
      </c>
      <c r="G42" s="2" t="s">
        <v>42</v>
      </c>
    </row>
    <row r="43" spans="1:7" x14ac:dyDescent="0.3">
      <c r="A43" s="2">
        <v>3</v>
      </c>
      <c r="B43" s="2" t="s">
        <v>43</v>
      </c>
      <c r="C43" s="2" t="s">
        <v>44</v>
      </c>
      <c r="D43" s="2" t="s">
        <v>33</v>
      </c>
      <c r="E43" s="2" t="s">
        <v>45</v>
      </c>
      <c r="G43" s="2" t="s">
        <v>46</v>
      </c>
    </row>
    <row r="44" spans="1:7" x14ac:dyDescent="0.3">
      <c r="A44" s="2">
        <v>4</v>
      </c>
      <c r="B44" s="2" t="s">
        <v>47</v>
      </c>
      <c r="C44" s="2" t="s">
        <v>32</v>
      </c>
      <c r="D44" s="2" t="s">
        <v>39</v>
      </c>
      <c r="E44" s="2" t="s">
        <v>45</v>
      </c>
      <c r="F44" s="6" t="s">
        <v>48</v>
      </c>
      <c r="G44" s="2" t="s">
        <v>49</v>
      </c>
    </row>
    <row r="45" spans="1:7" x14ac:dyDescent="0.3">
      <c r="A45" s="2">
        <v>5</v>
      </c>
      <c r="B45" s="2" t="s">
        <v>50</v>
      </c>
      <c r="C45" s="2" t="s">
        <v>44</v>
      </c>
      <c r="D45" s="2" t="s">
        <v>33</v>
      </c>
      <c r="E45" s="2" t="s">
        <v>45</v>
      </c>
      <c r="F45" s="8">
        <f ca="1">SUMIF(J:J,"Maler",G84:G102)</f>
        <v>0</v>
      </c>
      <c r="G45" s="2" t="s">
        <v>51</v>
      </c>
    </row>
    <row r="46" spans="1:7" x14ac:dyDescent="0.3">
      <c r="A46" s="2">
        <v>6</v>
      </c>
      <c r="B46" s="2" t="s">
        <v>52</v>
      </c>
      <c r="C46" s="2" t="s">
        <v>38</v>
      </c>
      <c r="D46" s="2" t="s">
        <v>39</v>
      </c>
      <c r="E46" s="2" t="s">
        <v>34</v>
      </c>
      <c r="F46" s="6" t="s">
        <v>53</v>
      </c>
    </row>
    <row r="47" spans="1:7" x14ac:dyDescent="0.3">
      <c r="A47" s="2">
        <v>7</v>
      </c>
      <c r="B47" s="2" t="s">
        <v>54</v>
      </c>
      <c r="C47" s="2" t="s">
        <v>32</v>
      </c>
      <c r="D47" s="2" t="s">
        <v>33</v>
      </c>
      <c r="E47" s="2" t="s">
        <v>40</v>
      </c>
      <c r="F47" s="8">
        <f>COUNTIF(C41:C59,"Lehrer")</f>
        <v>4</v>
      </c>
      <c r="G47" s="3" t="s">
        <v>30</v>
      </c>
    </row>
    <row r="48" spans="1:7" x14ac:dyDescent="0.3">
      <c r="A48" s="2">
        <v>8</v>
      </c>
      <c r="B48" s="2" t="s">
        <v>55</v>
      </c>
      <c r="C48" s="2" t="s">
        <v>38</v>
      </c>
      <c r="D48" s="2" t="s">
        <v>39</v>
      </c>
      <c r="E48" s="2" t="s">
        <v>56</v>
      </c>
      <c r="F48" s="6" t="s">
        <v>57</v>
      </c>
      <c r="G48" s="9" t="e">
        <f>VLOOKUP(G47,T3:V9,2,0)</f>
        <v>#N/A</v>
      </c>
    </row>
    <row r="49" spans="1:8" x14ac:dyDescent="0.3">
      <c r="A49" s="2">
        <v>9</v>
      </c>
      <c r="B49" s="2" t="s">
        <v>58</v>
      </c>
      <c r="C49" s="2" t="s">
        <v>59</v>
      </c>
      <c r="D49" s="2" t="s">
        <v>33</v>
      </c>
      <c r="E49" s="2" t="s">
        <v>34</v>
      </c>
    </row>
    <row r="50" spans="1:8" x14ac:dyDescent="0.3">
      <c r="A50" s="2">
        <v>10</v>
      </c>
      <c r="B50" s="2" t="s">
        <v>60</v>
      </c>
      <c r="C50" s="2" t="s">
        <v>61</v>
      </c>
      <c r="D50" s="2" t="s">
        <v>39</v>
      </c>
      <c r="E50" s="2" t="s">
        <v>62</v>
      </c>
      <c r="F50" s="10" t="s">
        <v>28</v>
      </c>
      <c r="G50" s="10" t="s">
        <v>26</v>
      </c>
      <c r="H50" s="2" t="s">
        <v>63</v>
      </c>
    </row>
    <row r="51" spans="1:8" x14ac:dyDescent="0.3">
      <c r="A51" s="2">
        <v>11</v>
      </c>
      <c r="B51" s="2" t="s">
        <v>64</v>
      </c>
      <c r="C51" s="2" t="s">
        <v>61</v>
      </c>
      <c r="D51" s="2" t="s">
        <v>33</v>
      </c>
      <c r="E51" s="2" t="s">
        <v>40</v>
      </c>
      <c r="F51" s="2" t="s">
        <v>56</v>
      </c>
      <c r="H51" s="2">
        <v>5</v>
      </c>
    </row>
    <row r="52" spans="1:8" x14ac:dyDescent="0.3">
      <c r="A52" s="2">
        <v>12</v>
      </c>
      <c r="B52" s="2" t="s">
        <v>65</v>
      </c>
      <c r="C52" s="2" t="s">
        <v>32</v>
      </c>
      <c r="D52" s="2" t="s">
        <v>39</v>
      </c>
      <c r="E52" s="2" t="s">
        <v>34</v>
      </c>
      <c r="F52" s="2" t="s">
        <v>34</v>
      </c>
      <c r="G52" s="2" t="s">
        <v>38</v>
      </c>
      <c r="H52" s="2">
        <v>2</v>
      </c>
    </row>
    <row r="53" spans="1:8" x14ac:dyDescent="0.3">
      <c r="A53" s="2">
        <v>13</v>
      </c>
      <c r="B53" s="2" t="s">
        <v>66</v>
      </c>
      <c r="C53" s="2" t="s">
        <v>59</v>
      </c>
      <c r="D53" s="2" t="s">
        <v>33</v>
      </c>
      <c r="E53" s="2" t="s">
        <v>62</v>
      </c>
      <c r="G53" s="2" t="s">
        <v>59</v>
      </c>
      <c r="H53" s="2">
        <v>1</v>
      </c>
    </row>
    <row r="54" spans="1:8" x14ac:dyDescent="0.3">
      <c r="A54" s="2">
        <v>14</v>
      </c>
      <c r="B54" s="2" t="s">
        <v>67</v>
      </c>
      <c r="C54" s="2" t="s">
        <v>44</v>
      </c>
      <c r="D54" s="2" t="s">
        <v>39</v>
      </c>
      <c r="E54" s="2" t="s">
        <v>56</v>
      </c>
      <c r="G54" s="2" t="s">
        <v>44</v>
      </c>
      <c r="H54" s="2">
        <v>1</v>
      </c>
    </row>
    <row r="55" spans="1:8" x14ac:dyDescent="0.3">
      <c r="A55" s="2">
        <v>15</v>
      </c>
      <c r="B55" s="2" t="s">
        <v>68</v>
      </c>
      <c r="C55" s="2" t="s">
        <v>44</v>
      </c>
      <c r="D55" s="2" t="s">
        <v>33</v>
      </c>
      <c r="E55" s="2" t="s">
        <v>34</v>
      </c>
      <c r="G55" s="3" t="s">
        <v>32</v>
      </c>
      <c r="H55" s="3">
        <v>2</v>
      </c>
    </row>
    <row r="56" spans="1:8" x14ac:dyDescent="0.3">
      <c r="A56" s="2">
        <v>16</v>
      </c>
      <c r="B56" s="2" t="s">
        <v>69</v>
      </c>
      <c r="C56" s="2" t="s">
        <v>59</v>
      </c>
      <c r="D56" s="2" t="s">
        <v>39</v>
      </c>
      <c r="E56" s="2" t="s">
        <v>56</v>
      </c>
      <c r="F56" s="2" t="s">
        <v>70</v>
      </c>
      <c r="H56" s="2">
        <v>6</v>
      </c>
    </row>
    <row r="57" spans="1:8" x14ac:dyDescent="0.3">
      <c r="A57" s="2">
        <v>17</v>
      </c>
      <c r="B57" s="2" t="s">
        <v>71</v>
      </c>
      <c r="C57" s="2" t="s">
        <v>32</v>
      </c>
      <c r="D57" s="2" t="s">
        <v>39</v>
      </c>
      <c r="E57" s="2" t="s">
        <v>56</v>
      </c>
      <c r="F57" s="2" t="s">
        <v>40</v>
      </c>
      <c r="H57" s="2">
        <v>3</v>
      </c>
    </row>
    <row r="58" spans="1:8" x14ac:dyDescent="0.3">
      <c r="A58" s="2">
        <v>18</v>
      </c>
      <c r="B58" s="2" t="s">
        <v>72</v>
      </c>
      <c r="C58" s="2" t="s">
        <v>38</v>
      </c>
      <c r="D58" s="2" t="s">
        <v>33</v>
      </c>
      <c r="E58" s="2" t="s">
        <v>34</v>
      </c>
      <c r="F58" s="2" t="s">
        <v>62</v>
      </c>
      <c r="H58" s="2">
        <v>2</v>
      </c>
    </row>
    <row r="59" spans="1:8" x14ac:dyDescent="0.3">
      <c r="A59" s="2">
        <v>19</v>
      </c>
      <c r="B59" s="2" t="s">
        <v>73</v>
      </c>
      <c r="C59" s="2" t="s">
        <v>32</v>
      </c>
      <c r="D59" s="2" t="s">
        <v>39</v>
      </c>
      <c r="E59" s="2" t="s">
        <v>56</v>
      </c>
      <c r="F59" s="2" t="s">
        <v>45</v>
      </c>
      <c r="H59" s="2">
        <v>3</v>
      </c>
    </row>
    <row r="60" spans="1:8" x14ac:dyDescent="0.3">
      <c r="F60" s="2" t="s">
        <v>74</v>
      </c>
      <c r="H60" s="2">
        <v>19</v>
      </c>
    </row>
    <row r="62" spans="1:8" ht="17.25" x14ac:dyDescent="0.3">
      <c r="A62" s="1" t="s">
        <v>75</v>
      </c>
    </row>
    <row r="63" spans="1:8" ht="17.25" x14ac:dyDescent="0.3">
      <c r="A63" s="7"/>
    </row>
    <row r="64" spans="1:8" x14ac:dyDescent="0.3">
      <c r="A64" s="4" t="s">
        <v>76</v>
      </c>
      <c r="B64" s="4" t="s">
        <v>77</v>
      </c>
      <c r="F64" s="4" t="s">
        <v>78</v>
      </c>
    </row>
    <row r="65" spans="1:6" x14ac:dyDescent="0.3">
      <c r="A65" s="2">
        <v>0.79</v>
      </c>
      <c r="B65" s="2">
        <v>7</v>
      </c>
      <c r="F65" s="2" t="s">
        <v>79</v>
      </c>
    </row>
    <row r="66" spans="1:6" x14ac:dyDescent="0.3">
      <c r="A66" s="2">
        <v>0.6</v>
      </c>
      <c r="B66" s="2">
        <v>8</v>
      </c>
    </row>
    <row r="67" spans="1:6" x14ac:dyDescent="0.3">
      <c r="A67" s="2">
        <v>0.84</v>
      </c>
      <c r="B67" s="2">
        <v>9</v>
      </c>
      <c r="F67" s="6" t="s">
        <v>80</v>
      </c>
    </row>
    <row r="68" spans="1:6" x14ac:dyDescent="0.3">
      <c r="A68" s="2">
        <v>2.99</v>
      </c>
      <c r="B68" s="2">
        <v>6</v>
      </c>
      <c r="F68" s="3" t="s">
        <v>81</v>
      </c>
    </row>
    <row r="69" spans="1:6" x14ac:dyDescent="0.3">
      <c r="A69" s="2">
        <v>0.99</v>
      </c>
      <c r="B69" s="2">
        <v>3</v>
      </c>
      <c r="F69" s="3" t="s">
        <v>76</v>
      </c>
    </row>
    <row r="70" spans="1:6" x14ac:dyDescent="0.3">
      <c r="A70" s="2">
        <v>0.65</v>
      </c>
      <c r="B70" s="2">
        <v>4</v>
      </c>
    </row>
    <row r="83" spans="7:7" x14ac:dyDescent="0.3">
      <c r="G83" s="2" t="s">
        <v>82</v>
      </c>
    </row>
    <row r="84" spans="7:7" x14ac:dyDescent="0.3">
      <c r="G84" s="2">
        <v>3</v>
      </c>
    </row>
    <row r="85" spans="7:7" x14ac:dyDescent="0.3">
      <c r="G85" s="2">
        <v>3</v>
      </c>
    </row>
    <row r="86" spans="7:7" x14ac:dyDescent="0.3">
      <c r="G86" s="2">
        <v>6</v>
      </c>
    </row>
    <row r="87" spans="7:7" x14ac:dyDescent="0.3">
      <c r="G87" s="2">
        <v>5</v>
      </c>
    </row>
    <row r="88" spans="7:7" x14ac:dyDescent="0.3">
      <c r="G88" s="2">
        <v>3</v>
      </c>
    </row>
    <row r="89" spans="7:7" x14ac:dyDescent="0.3">
      <c r="G89" s="2">
        <v>10</v>
      </c>
    </row>
    <row r="90" spans="7:7" x14ac:dyDescent="0.3">
      <c r="G90" s="2">
        <v>5</v>
      </c>
    </row>
    <row r="91" spans="7:7" x14ac:dyDescent="0.3">
      <c r="G91" s="2">
        <v>2</v>
      </c>
    </row>
    <row r="92" spans="7:7" x14ac:dyDescent="0.3">
      <c r="G92" s="2">
        <v>2</v>
      </c>
    </row>
    <row r="93" spans="7:7" x14ac:dyDescent="0.3">
      <c r="G93" s="2">
        <v>5</v>
      </c>
    </row>
    <row r="94" spans="7:7" x14ac:dyDescent="0.3">
      <c r="G94" s="2">
        <v>2</v>
      </c>
    </row>
    <row r="95" spans="7:7" x14ac:dyDescent="0.3">
      <c r="G95" s="2">
        <v>2</v>
      </c>
    </row>
    <row r="96" spans="7:7" x14ac:dyDescent="0.3">
      <c r="G96" s="2">
        <v>1</v>
      </c>
    </row>
    <row r="97" spans="7:7" x14ac:dyDescent="0.3">
      <c r="G97" s="2">
        <v>8</v>
      </c>
    </row>
    <row r="98" spans="7:7" x14ac:dyDescent="0.3">
      <c r="G98" s="2">
        <v>10</v>
      </c>
    </row>
    <row r="99" spans="7:7" x14ac:dyDescent="0.3">
      <c r="G99" s="2">
        <v>3</v>
      </c>
    </row>
    <row r="100" spans="7:7" x14ac:dyDescent="0.3">
      <c r="G100" s="2">
        <v>1</v>
      </c>
    </row>
    <row r="101" spans="7:7" x14ac:dyDescent="0.3">
      <c r="G101" s="2">
        <v>3</v>
      </c>
    </row>
    <row r="102" spans="7:7" x14ac:dyDescent="0.3">
      <c r="G102" s="2">
        <v>4</v>
      </c>
    </row>
  </sheetData>
  <conditionalFormatting sqref="B4:D22">
    <cfRule type="cellIs" dxfId="11" priority="1" operator="greaterThan">
      <formula>7</formula>
    </cfRule>
  </conditionalFormatting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Excel-Aufgaben (Lösungen)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Markus</dc:creator>
  <cp:lastModifiedBy>Kathrin Markus</cp:lastModifiedBy>
  <dcterms:created xsi:type="dcterms:W3CDTF">2022-02-14T12:02:20Z</dcterms:created>
  <dcterms:modified xsi:type="dcterms:W3CDTF">2022-02-14T12:08:59Z</dcterms:modified>
</cp:coreProperties>
</file>